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gomez\Desktop\TRANSPARENCIA ACTIVA\2026\INFORME LEY PPTO 2023 - 2024 - 2025\reporte_leyppto_2024\"/>
    </mc:Choice>
  </mc:AlternateContent>
  <xr:revisionPtr revIDLastSave="0" documentId="13_ncr:1_{E297CC11-FA95-423E-AD87-A7A6DAFF5E16}" xr6:coauthVersionLast="47" xr6:coauthVersionMax="47" xr10:uidLastSave="{00000000-0000-0000-0000-000000000000}"/>
  <bookViews>
    <workbookView xWindow="28680" yWindow="-120" windowWidth="29040" windowHeight="15720" xr2:uid="{91EBCDC1-FD55-49D8-8846-529D84FAB244}"/>
  </bookViews>
  <sheets>
    <sheet name="Consolidado" sheetId="2" r:id="rId1"/>
    <sheet name="01" sheetId="1" r:id="rId2"/>
    <sheet name="02" sheetId="3" r:id="rId3"/>
  </sheets>
  <definedNames>
    <definedName name="_xlnm.Print_Area" localSheetId="1">'01'!$B$1:$P$25</definedName>
    <definedName name="_xlnm.Print_Area" localSheetId="2">'02'!$B$1:$P$25</definedName>
    <definedName name="_xlnm.Print_Area" localSheetId="0">Consolidado!$B$1:$P$25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3" l="1"/>
  <c r="E25" i="3"/>
  <c r="P24" i="2" l="1"/>
  <c r="O24" i="2"/>
  <c r="N24" i="2"/>
  <c r="M24" i="2"/>
  <c r="L24" i="2"/>
  <c r="K24" i="2"/>
  <c r="J24" i="2"/>
  <c r="I24" i="2"/>
  <c r="H24" i="2"/>
  <c r="G24" i="2"/>
  <c r="F24" i="2"/>
  <c r="E24" i="2"/>
  <c r="P23" i="2"/>
  <c r="O23" i="2"/>
  <c r="N23" i="2"/>
  <c r="M23" i="2"/>
  <c r="L23" i="2"/>
  <c r="K23" i="2"/>
  <c r="J23" i="2"/>
  <c r="I23" i="2"/>
  <c r="H23" i="2"/>
  <c r="G23" i="2"/>
  <c r="F23" i="2"/>
  <c r="E23" i="2"/>
  <c r="P22" i="2"/>
  <c r="O22" i="2"/>
  <c r="N22" i="2"/>
  <c r="M22" i="2"/>
  <c r="L22" i="2"/>
  <c r="K22" i="2"/>
  <c r="J22" i="2"/>
  <c r="I22" i="2"/>
  <c r="H22" i="2"/>
  <c r="G22" i="2"/>
  <c r="F22" i="2"/>
  <c r="E22" i="2"/>
  <c r="P21" i="2"/>
  <c r="O21" i="2"/>
  <c r="N21" i="2"/>
  <c r="M21" i="2"/>
  <c r="L21" i="2"/>
  <c r="K21" i="2"/>
  <c r="J21" i="2"/>
  <c r="I21" i="2"/>
  <c r="H21" i="2"/>
  <c r="G21" i="2"/>
  <c r="F21" i="2"/>
  <c r="E21" i="2"/>
  <c r="Q21" i="2" s="1"/>
  <c r="P20" i="2"/>
  <c r="O20" i="2"/>
  <c r="N20" i="2"/>
  <c r="M20" i="2"/>
  <c r="L20" i="2"/>
  <c r="K20" i="2"/>
  <c r="J20" i="2"/>
  <c r="I20" i="2"/>
  <c r="H20" i="2"/>
  <c r="G20" i="2"/>
  <c r="F20" i="2"/>
  <c r="E20" i="2"/>
  <c r="P19" i="2"/>
  <c r="O19" i="2"/>
  <c r="N19" i="2"/>
  <c r="M19" i="2"/>
  <c r="L19" i="2"/>
  <c r="K19" i="2"/>
  <c r="J19" i="2"/>
  <c r="I19" i="2"/>
  <c r="H19" i="2"/>
  <c r="G19" i="2"/>
  <c r="F19" i="2"/>
  <c r="E19" i="2"/>
  <c r="P18" i="2"/>
  <c r="O18" i="2"/>
  <c r="N18" i="2"/>
  <c r="M18" i="2"/>
  <c r="L18" i="2"/>
  <c r="K18" i="2"/>
  <c r="J18" i="2"/>
  <c r="I18" i="2"/>
  <c r="H18" i="2"/>
  <c r="G18" i="2"/>
  <c r="F18" i="2"/>
  <c r="E18" i="2"/>
  <c r="P17" i="2"/>
  <c r="O17" i="2"/>
  <c r="N17" i="2"/>
  <c r="M17" i="2"/>
  <c r="L17" i="2"/>
  <c r="K17" i="2"/>
  <c r="J17" i="2"/>
  <c r="I17" i="2"/>
  <c r="H17" i="2"/>
  <c r="G17" i="2"/>
  <c r="F17" i="2"/>
  <c r="E17" i="2"/>
  <c r="P16" i="2"/>
  <c r="O16" i="2"/>
  <c r="N16" i="2"/>
  <c r="M16" i="2"/>
  <c r="L16" i="2"/>
  <c r="K16" i="2"/>
  <c r="J16" i="2"/>
  <c r="I16" i="2"/>
  <c r="Q16" i="2" s="1"/>
  <c r="H16" i="2"/>
  <c r="G16" i="2"/>
  <c r="F16" i="2"/>
  <c r="E16" i="2"/>
  <c r="P15" i="2"/>
  <c r="O15" i="2"/>
  <c r="N15" i="2"/>
  <c r="M15" i="2"/>
  <c r="L15" i="2"/>
  <c r="K15" i="2"/>
  <c r="J15" i="2"/>
  <c r="I15" i="2"/>
  <c r="H15" i="2"/>
  <c r="G15" i="2"/>
  <c r="F15" i="2"/>
  <c r="E15" i="2"/>
  <c r="Q15" i="2" s="1"/>
  <c r="P14" i="2"/>
  <c r="O14" i="2"/>
  <c r="N14" i="2"/>
  <c r="M14" i="2"/>
  <c r="L14" i="2"/>
  <c r="K14" i="2"/>
  <c r="J14" i="2"/>
  <c r="I14" i="2"/>
  <c r="H14" i="2"/>
  <c r="G14" i="2"/>
  <c r="F14" i="2"/>
  <c r="E14" i="2"/>
  <c r="P13" i="2"/>
  <c r="O13" i="2"/>
  <c r="N13" i="2"/>
  <c r="M13" i="2"/>
  <c r="L13" i="2"/>
  <c r="K13" i="2"/>
  <c r="J13" i="2"/>
  <c r="I13" i="2"/>
  <c r="H13" i="2"/>
  <c r="G13" i="2"/>
  <c r="F13" i="2"/>
  <c r="E13" i="2"/>
  <c r="P12" i="2"/>
  <c r="O12" i="2"/>
  <c r="N12" i="2"/>
  <c r="M12" i="2"/>
  <c r="L12" i="2"/>
  <c r="K12" i="2"/>
  <c r="J12" i="2"/>
  <c r="I12" i="2"/>
  <c r="H12" i="2"/>
  <c r="G12" i="2"/>
  <c r="F12" i="2"/>
  <c r="E12" i="2"/>
  <c r="P11" i="2"/>
  <c r="O11" i="2"/>
  <c r="N11" i="2"/>
  <c r="M11" i="2"/>
  <c r="L11" i="2"/>
  <c r="K11" i="2"/>
  <c r="J11" i="2"/>
  <c r="I11" i="2"/>
  <c r="H11" i="2"/>
  <c r="G11" i="2"/>
  <c r="F11" i="2"/>
  <c r="E11" i="2"/>
  <c r="P10" i="2"/>
  <c r="O10" i="2"/>
  <c r="N10" i="2"/>
  <c r="M10" i="2"/>
  <c r="L10" i="2"/>
  <c r="K10" i="2"/>
  <c r="J10" i="2"/>
  <c r="I10" i="2"/>
  <c r="H10" i="2"/>
  <c r="G10" i="2"/>
  <c r="F10" i="2"/>
  <c r="E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10" i="2"/>
  <c r="P25" i="3"/>
  <c r="O25" i="3"/>
  <c r="N25" i="3"/>
  <c r="M25" i="3"/>
  <c r="L25" i="3"/>
  <c r="K25" i="3"/>
  <c r="J25" i="3"/>
  <c r="I25" i="3"/>
  <c r="H25" i="3"/>
  <c r="G25" i="3"/>
  <c r="F25" i="3"/>
  <c r="D25" i="3"/>
  <c r="Q24" i="3"/>
  <c r="Q23" i="3"/>
  <c r="Q22" i="3"/>
  <c r="Q21" i="3"/>
  <c r="Q19" i="3"/>
  <c r="Q18" i="3"/>
  <c r="Q17" i="3"/>
  <c r="Q16" i="3"/>
  <c r="Q15" i="3"/>
  <c r="Q14" i="3"/>
  <c r="Q13" i="3"/>
  <c r="Q12" i="3"/>
  <c r="Q11" i="3"/>
  <c r="Q10" i="3"/>
  <c r="Q24" i="2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E25" i="1"/>
  <c r="F25" i="1"/>
  <c r="G25" i="1"/>
  <c r="I25" i="1"/>
  <c r="J25" i="1"/>
  <c r="K25" i="1"/>
  <c r="L25" i="1"/>
  <c r="M25" i="1"/>
  <c r="N25" i="1"/>
  <c r="O25" i="1"/>
  <c r="P25" i="1"/>
  <c r="D25" i="1"/>
  <c r="Q14" i="2" l="1"/>
  <c r="Q23" i="2"/>
  <c r="K25" i="2"/>
  <c r="Q10" i="2"/>
  <c r="E25" i="2"/>
  <c r="O25" i="2"/>
  <c r="P25" i="2"/>
  <c r="I25" i="2"/>
  <c r="G25" i="2"/>
  <c r="H25" i="2"/>
  <c r="Q22" i="2"/>
  <c r="N25" i="2"/>
  <c r="M25" i="2"/>
  <c r="L25" i="2"/>
  <c r="F25" i="2"/>
  <c r="Q13" i="2"/>
  <c r="J25" i="2"/>
  <c r="Q20" i="2"/>
  <c r="Q12" i="2"/>
  <c r="Q19" i="2"/>
  <c r="Q11" i="2"/>
  <c r="Q18" i="2"/>
  <c r="Q17" i="2"/>
  <c r="D25" i="2"/>
  <c r="H25" i="1"/>
</calcChain>
</file>

<file path=xl/sharedStrings.xml><?xml version="1.0" encoding="utf-8"?>
<sst xmlns="http://schemas.openxmlformats.org/spreadsheetml/2006/main" count="108" uniqueCount="40">
  <si>
    <t>GOBIERNO REGIONAL DEL LIBERTADOR BERNARDO O´HIGGINS</t>
  </si>
  <si>
    <t>LEY DE PRESUPUESTOS N°21.516 PARA EL SECTOR PÚBLICO AÑO 2023</t>
  </si>
  <si>
    <t>Cumplimiento Numeral 1° Artículo 14</t>
  </si>
  <si>
    <t>CRONOGRAMA MENSUAL DEL PRESUPUESTO</t>
  </si>
  <si>
    <t>Moneda Nacional - Miles de Pesos</t>
  </si>
  <si>
    <t>Consolidado</t>
  </si>
  <si>
    <t>Subt</t>
  </si>
  <si>
    <t>GASTOS</t>
  </si>
  <si>
    <t>Ley 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</si>
  <si>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</si>
  <si>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</si>
  <si>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</si>
  <si>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</si>
  <si>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</si>
  <si>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</si>
  <si>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</si>
  <si>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</si>
  <si>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</si>
  <si>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</si>
  <si>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</si>
  <si>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</si>
  <si>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EN PERSONAL</t>
  </si>
  <si>
    <t>BIENES Y SERVICIOS DE CONSUMO</t>
  </si>
  <si>
    <t>PRESTACIONES DE SEGURIDAD SOCIAL</t>
  </si>
  <si>
    <t>TRANSFERENCIAS CORRIENTES</t>
  </si>
  <si>
    <t>INTEGROS AL FISCO</t>
  </si>
  <si>
    <t>OTROS GASTOS CORRIENTES</t>
  </si>
  <si>
    <t>APORTE FISCAL LIBRE</t>
  </si>
  <si>
    <t>APORTE FISCAL PARA SERVICIOS DE LA DEUDA</t>
  </si>
  <si>
    <t>ADQUISICIÓN DE ACTIVOS NO FINANCIEROS</t>
  </si>
  <si>
    <t>ADQUISICIÓN DE ACTIVOS FINANCIEROS</t>
  </si>
  <si>
    <t>INICIATIVAS DE INVERSIÓN</t>
  </si>
  <si>
    <t>PRÉSTAMOS</t>
  </si>
  <si>
    <t>TRANSFERENCIAS DE CAPITAL</t>
  </si>
  <si>
    <t>SERVICIO DE LA DEUDA</t>
  </si>
  <si>
    <t>SALDO FINAL DE CAJA</t>
  </si>
  <si>
    <t>Programa de Funcionamiento</t>
  </si>
  <si>
    <t>LEY DE PRESUPUESTOS N°21.640 PARA EL SECTOR PÚBLICO AÑO 2024</t>
  </si>
  <si>
    <t>Programa de Inversiones</t>
  </si>
  <si>
    <t>LEY DE PRESUPUESTOS N°21.516 PARA EL SECTOR PÚBLICO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</si>
</sst>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9DD56-2C81-4B97-BBD0-ABA848C92F55}">
  <sheetPr>
    <pageSetUpPr fitToPage="1"/>
  </sheetPr>
  <dimension ref="A1:Q34"/>
  <sheetViews>
    <sheetView tabSelected="1" workbookViewId="0">
      <selection activeCell="B1" sqref="B1:P25"/>
    </sheetView>
  </sheetViews>
  <sheetFormatPr baseColWidth="10" defaultColWidth="11.42578125" defaultRowHeight="15" x14ac:dyDescent="0.25"/>
  <cols>
    <col min="1" max="1" width="4.7109375" customWidth="1"/>
    <col min="2" max="2" width="6.7109375" customWidth="1"/>
    <col min="3" max="3" width="44.7109375" customWidth="1"/>
    <col min="4" max="16" width="11.7109375" customWidth="1"/>
  </cols>
  <sheetData>
    <row r="1" spans="1:17" x14ac:dyDescent="0.25">
      <c r="A1" s="1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7" x14ac:dyDescent="0.25">
      <c r="A2" s="1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x14ac:dyDescent="0.25">
      <c r="A3" s="1"/>
      <c r="B3" s="11" t="s">
        <v>39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7" x14ac:dyDescent="0.25">
      <c r="A4" s="1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7" x14ac:dyDescent="0.25">
      <c r="A5" s="1"/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x14ac:dyDescent="0.25">
      <c r="A6" s="1"/>
      <c r="B6" s="11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7" x14ac:dyDescent="0.25">
      <c r="A7" s="1"/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ht="25.5" customHeight="1" x14ac:dyDescent="0.25">
      <c r="A9" s="1"/>
      <c r="B9" s="7" t="s">
        <v>6</v>
      </c>
      <c r="C9" s="8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18</v>
      </c>
      <c r="O9" s="7" t="s">
        <v>19</v>
      </c>
      <c r="P9" s="7" t="s">
        <v>20</v>
      </c>
    </row>
    <row r="10" spans="1:17" ht="20.25" customHeight="1" x14ac:dyDescent="0.25">
      <c r="A10" s="1"/>
      <c r="B10" s="2">
        <v>21</v>
      </c>
      <c r="C10" s="5" t="s">
        <v>21</v>
      </c>
      <c r="D10" s="4">
        <f>+'01'!D10+'02'!D10</f>
        <v>4390364</v>
      </c>
      <c r="E10" s="4">
        <f>+'01'!E10+'02'!E10</f>
        <v>300528</v>
      </c>
      <c r="F10" s="4">
        <f>+'01'!F10+'02'!F10</f>
        <v>313251</v>
      </c>
      <c r="G10" s="4">
        <f>+'01'!G10+'02'!G10</f>
        <v>517966</v>
      </c>
      <c r="H10" s="4">
        <f>+'01'!H10+'02'!H10</f>
        <v>300684</v>
      </c>
      <c r="I10" s="4">
        <f>+'01'!I10+'02'!I10</f>
        <v>314975</v>
      </c>
      <c r="J10" s="4">
        <f>+'01'!J10+'02'!J10</f>
        <v>524105</v>
      </c>
      <c r="K10" s="4">
        <f>+'01'!K10+'02'!K10</f>
        <v>300684</v>
      </c>
      <c r="L10" s="4">
        <f>+'01'!L10+'02'!L10</f>
        <v>313736</v>
      </c>
      <c r="M10" s="4">
        <f>+'01'!M10+'02'!M10</f>
        <v>522656</v>
      </c>
      <c r="N10" s="4">
        <f>+'01'!N10+'02'!N10</f>
        <v>298701</v>
      </c>
      <c r="O10" s="4">
        <f>+'01'!O10+'02'!O10</f>
        <v>310866</v>
      </c>
      <c r="P10" s="4">
        <f>+'01'!P10+'02'!P10</f>
        <v>372212</v>
      </c>
      <c r="Q10" s="6">
        <f t="shared" ref="Q10:Q24" si="0">+D10-E10-F10-G10-H10-I10-J10-K10-L10-M10-N10-O10-P10</f>
        <v>0</v>
      </c>
    </row>
    <row r="11" spans="1:17" ht="20.25" customHeight="1" x14ac:dyDescent="0.25">
      <c r="A11" s="1"/>
      <c r="B11" s="2">
        <v>22</v>
      </c>
      <c r="C11" s="5" t="s">
        <v>22</v>
      </c>
      <c r="D11" s="4">
        <f>+'01'!D11+'02'!D11</f>
        <v>1414482</v>
      </c>
      <c r="E11" s="4">
        <f>+'01'!E11+'02'!E11</f>
        <v>10917</v>
      </c>
      <c r="F11" s="4">
        <f>+'01'!F11+'02'!F11</f>
        <v>64134</v>
      </c>
      <c r="G11" s="4">
        <f>+'01'!G11+'02'!G11</f>
        <v>43272</v>
      </c>
      <c r="H11" s="4">
        <f>+'01'!H11+'02'!H11</f>
        <v>71124</v>
      </c>
      <c r="I11" s="4">
        <f>+'01'!I11+'02'!I11</f>
        <v>93559</v>
      </c>
      <c r="J11" s="4">
        <f>+'01'!J11+'02'!J11</f>
        <v>71609</v>
      </c>
      <c r="K11" s="4">
        <f>+'01'!K11+'02'!K11</f>
        <v>66009</v>
      </c>
      <c r="L11" s="4">
        <f>+'01'!L11+'02'!L11</f>
        <v>161809</v>
      </c>
      <c r="M11" s="4">
        <f>+'01'!M11+'02'!M11</f>
        <v>160759</v>
      </c>
      <c r="N11" s="4">
        <f>+'01'!N11+'02'!N11</f>
        <v>152836</v>
      </c>
      <c r="O11" s="4">
        <f>+'01'!O11+'02'!O11</f>
        <v>164938</v>
      </c>
      <c r="P11" s="4">
        <f>+'01'!P11+'02'!P11</f>
        <v>353516</v>
      </c>
      <c r="Q11" s="6">
        <f t="shared" si="0"/>
        <v>0</v>
      </c>
    </row>
    <row r="12" spans="1:17" ht="20.25" customHeight="1" x14ac:dyDescent="0.25">
      <c r="A12" s="1"/>
      <c r="B12" s="2">
        <v>23</v>
      </c>
      <c r="C12" s="5" t="s">
        <v>23</v>
      </c>
      <c r="D12" s="4">
        <f>+'01'!D12+'02'!D12</f>
        <v>0</v>
      </c>
      <c r="E12" s="4">
        <f>+'01'!E12+'02'!E12</f>
        <v>0</v>
      </c>
      <c r="F12" s="4">
        <f>+'01'!F12+'02'!F12</f>
        <v>0</v>
      </c>
      <c r="G12" s="4">
        <f>+'01'!G12+'02'!G12</f>
        <v>0</v>
      </c>
      <c r="H12" s="4">
        <f>+'01'!H12+'02'!H12</f>
        <v>0</v>
      </c>
      <c r="I12" s="4">
        <f>+'01'!I12+'02'!I12</f>
        <v>0</v>
      </c>
      <c r="J12" s="4">
        <f>+'01'!J12+'02'!J12</f>
        <v>0</v>
      </c>
      <c r="K12" s="4">
        <f>+'01'!K12+'02'!K12</f>
        <v>0</v>
      </c>
      <c r="L12" s="4">
        <f>+'01'!L12+'02'!L12</f>
        <v>0</v>
      </c>
      <c r="M12" s="4">
        <f>+'01'!M12+'02'!M12</f>
        <v>0</v>
      </c>
      <c r="N12" s="4">
        <f>+'01'!N12+'02'!N12</f>
        <v>0</v>
      </c>
      <c r="O12" s="4">
        <f>+'01'!O12+'02'!O12</f>
        <v>0</v>
      </c>
      <c r="P12" s="4">
        <f>+'01'!P12+'02'!P12</f>
        <v>0</v>
      </c>
      <c r="Q12" s="6">
        <f t="shared" si="0"/>
        <v>0</v>
      </c>
    </row>
    <row r="13" spans="1:17" ht="20.25" customHeight="1" x14ac:dyDescent="0.25">
      <c r="A13" s="1"/>
      <c r="B13" s="2">
        <v>24</v>
      </c>
      <c r="C13" s="5" t="s">
        <v>24</v>
      </c>
      <c r="D13" s="4">
        <f>+'01'!D13+'02'!D13</f>
        <v>11581367</v>
      </c>
      <c r="E13" s="4">
        <f>+'01'!E13+'02'!E13</f>
        <v>45105</v>
      </c>
      <c r="F13" s="4">
        <f>+'01'!F13+'02'!F13</f>
        <v>38101</v>
      </c>
      <c r="G13" s="4">
        <f>+'01'!G13+'02'!G13</f>
        <v>54192</v>
      </c>
      <c r="H13" s="4">
        <f>+'01'!H13+'02'!H13</f>
        <v>54192</v>
      </c>
      <c r="I13" s="4">
        <f>+'01'!I13+'02'!I13</f>
        <v>54192</v>
      </c>
      <c r="J13" s="4">
        <f>+'01'!J13+'02'!J13</f>
        <v>1053692</v>
      </c>
      <c r="K13" s="4">
        <f>+'01'!K13+'02'!K13</f>
        <v>1053692</v>
      </c>
      <c r="L13" s="4">
        <f>+'01'!L13+'02'!L13</f>
        <v>1053692</v>
      </c>
      <c r="M13" s="4">
        <f>+'01'!M13+'02'!M13</f>
        <v>1053692</v>
      </c>
      <c r="N13" s="4">
        <f>+'01'!N13+'02'!N13</f>
        <v>1053691</v>
      </c>
      <c r="O13" s="4">
        <f>+'01'!O13+'02'!O13</f>
        <v>1073692</v>
      </c>
      <c r="P13" s="4">
        <f>+'01'!P13+'02'!P13</f>
        <v>4993434</v>
      </c>
      <c r="Q13" s="6">
        <f t="shared" si="0"/>
        <v>0</v>
      </c>
    </row>
    <row r="14" spans="1:17" ht="20.25" customHeight="1" x14ac:dyDescent="0.25">
      <c r="A14" s="1"/>
      <c r="B14" s="2">
        <v>25</v>
      </c>
      <c r="C14" s="5" t="s">
        <v>25</v>
      </c>
      <c r="D14" s="4">
        <f>+'01'!D14+'02'!D14</f>
        <v>0</v>
      </c>
      <c r="E14" s="4">
        <f>+'01'!E14+'02'!E14</f>
        <v>0</v>
      </c>
      <c r="F14" s="4">
        <f>+'01'!F14+'02'!F14</f>
        <v>0</v>
      </c>
      <c r="G14" s="4">
        <f>+'01'!G14+'02'!G14</f>
        <v>0</v>
      </c>
      <c r="H14" s="4">
        <f>+'01'!H14+'02'!H14</f>
        <v>0</v>
      </c>
      <c r="I14" s="4">
        <f>+'01'!I14+'02'!I14</f>
        <v>0</v>
      </c>
      <c r="J14" s="4">
        <f>+'01'!J14+'02'!J14</f>
        <v>0</v>
      </c>
      <c r="K14" s="4">
        <f>+'01'!K14+'02'!K14</f>
        <v>0</v>
      </c>
      <c r="L14" s="4">
        <f>+'01'!L14+'02'!L14</f>
        <v>0</v>
      </c>
      <c r="M14" s="4">
        <f>+'01'!M14+'02'!M14</f>
        <v>0</v>
      </c>
      <c r="N14" s="4">
        <f>+'01'!N14+'02'!N14</f>
        <v>0</v>
      </c>
      <c r="O14" s="4">
        <f>+'01'!O14+'02'!O14</f>
        <v>0</v>
      </c>
      <c r="P14" s="4">
        <f>+'01'!P14+'02'!P14</f>
        <v>0</v>
      </c>
      <c r="Q14" s="6">
        <f t="shared" si="0"/>
        <v>0</v>
      </c>
    </row>
    <row r="15" spans="1:17" ht="20.25" customHeight="1" x14ac:dyDescent="0.25">
      <c r="A15" s="1"/>
      <c r="B15" s="2">
        <v>26</v>
      </c>
      <c r="C15" s="5" t="s">
        <v>26</v>
      </c>
      <c r="D15" s="4">
        <f>+'01'!D15+'02'!D15</f>
        <v>0</v>
      </c>
      <c r="E15" s="4">
        <f>+'01'!E15+'02'!E15</f>
        <v>0</v>
      </c>
      <c r="F15" s="4">
        <f>+'01'!F15+'02'!F15</f>
        <v>0</v>
      </c>
      <c r="G15" s="4">
        <f>+'01'!G15+'02'!G15</f>
        <v>0</v>
      </c>
      <c r="H15" s="4">
        <f>+'01'!H15+'02'!H15</f>
        <v>0</v>
      </c>
      <c r="I15" s="4">
        <f>+'01'!I15+'02'!I15</f>
        <v>0</v>
      </c>
      <c r="J15" s="4">
        <f>+'01'!J15+'02'!J15</f>
        <v>0</v>
      </c>
      <c r="K15" s="4">
        <f>+'01'!K15+'02'!K15</f>
        <v>0</v>
      </c>
      <c r="L15" s="4">
        <f>+'01'!L15+'02'!L15</f>
        <v>0</v>
      </c>
      <c r="M15" s="4">
        <f>+'01'!M15+'02'!M15</f>
        <v>0</v>
      </c>
      <c r="N15" s="4">
        <f>+'01'!N15+'02'!N15</f>
        <v>0</v>
      </c>
      <c r="O15" s="4">
        <f>+'01'!O15+'02'!O15</f>
        <v>0</v>
      </c>
      <c r="P15" s="4">
        <f>+'01'!P15+'02'!P15</f>
        <v>0</v>
      </c>
      <c r="Q15" s="6">
        <f t="shared" si="0"/>
        <v>0</v>
      </c>
    </row>
    <row r="16" spans="1:17" ht="20.25" customHeight="1" x14ac:dyDescent="0.25">
      <c r="A16" s="1"/>
      <c r="B16" s="2">
        <v>27</v>
      </c>
      <c r="C16" s="5" t="s">
        <v>27</v>
      </c>
      <c r="D16" s="4">
        <f>+'01'!D16+'02'!D16</f>
        <v>0</v>
      </c>
      <c r="E16" s="4">
        <f>+'01'!E16+'02'!E16</f>
        <v>0</v>
      </c>
      <c r="F16" s="4">
        <f>+'01'!F16+'02'!F16</f>
        <v>0</v>
      </c>
      <c r="G16" s="4">
        <f>+'01'!G16+'02'!G16</f>
        <v>0</v>
      </c>
      <c r="H16" s="4">
        <f>+'01'!H16+'02'!H16</f>
        <v>0</v>
      </c>
      <c r="I16" s="4">
        <f>+'01'!I16+'02'!I16</f>
        <v>0</v>
      </c>
      <c r="J16" s="4">
        <f>+'01'!J16+'02'!J16</f>
        <v>0</v>
      </c>
      <c r="K16" s="4">
        <f>+'01'!K16+'02'!K16</f>
        <v>0</v>
      </c>
      <c r="L16" s="4">
        <f>+'01'!L16+'02'!L16</f>
        <v>0</v>
      </c>
      <c r="M16" s="4">
        <f>+'01'!M16+'02'!M16</f>
        <v>0</v>
      </c>
      <c r="N16" s="4">
        <f>+'01'!N16+'02'!N16</f>
        <v>0</v>
      </c>
      <c r="O16" s="4">
        <f>+'01'!O16+'02'!O16</f>
        <v>0</v>
      </c>
      <c r="P16" s="4">
        <f>+'01'!P16+'02'!P16</f>
        <v>0</v>
      </c>
      <c r="Q16" s="6">
        <f t="shared" si="0"/>
        <v>0</v>
      </c>
    </row>
    <row r="17" spans="1:17" ht="20.25" customHeight="1" x14ac:dyDescent="0.25">
      <c r="A17" s="1"/>
      <c r="B17" s="2">
        <v>28</v>
      </c>
      <c r="C17" s="5" t="s">
        <v>28</v>
      </c>
      <c r="D17" s="4">
        <f>+'01'!D17+'02'!D17</f>
        <v>0</v>
      </c>
      <c r="E17" s="4">
        <f>+'01'!E17+'02'!E17</f>
        <v>0</v>
      </c>
      <c r="F17" s="4">
        <f>+'01'!F17+'02'!F17</f>
        <v>0</v>
      </c>
      <c r="G17" s="4">
        <f>+'01'!G17+'02'!G17</f>
        <v>0</v>
      </c>
      <c r="H17" s="4">
        <f>+'01'!H17+'02'!H17</f>
        <v>0</v>
      </c>
      <c r="I17" s="4">
        <f>+'01'!I17+'02'!I17</f>
        <v>0</v>
      </c>
      <c r="J17" s="4">
        <f>+'01'!J17+'02'!J17</f>
        <v>0</v>
      </c>
      <c r="K17" s="4">
        <f>+'01'!K17+'02'!K17</f>
        <v>0</v>
      </c>
      <c r="L17" s="4">
        <f>+'01'!L17+'02'!L17</f>
        <v>0</v>
      </c>
      <c r="M17" s="4">
        <f>+'01'!M17+'02'!M17</f>
        <v>0</v>
      </c>
      <c r="N17" s="4">
        <f>+'01'!N17+'02'!N17</f>
        <v>0</v>
      </c>
      <c r="O17" s="4">
        <f>+'01'!O17+'02'!O17</f>
        <v>0</v>
      </c>
      <c r="P17" s="4">
        <f>+'01'!P17+'02'!P17</f>
        <v>0</v>
      </c>
      <c r="Q17" s="6">
        <f t="shared" si="0"/>
        <v>0</v>
      </c>
    </row>
    <row r="18" spans="1:17" ht="20.25" customHeight="1" x14ac:dyDescent="0.25">
      <c r="A18" s="1"/>
      <c r="B18" s="2">
        <v>29</v>
      </c>
      <c r="C18" s="5" t="s">
        <v>29</v>
      </c>
      <c r="D18" s="4">
        <f>+'01'!D18+'02'!D18</f>
        <v>10747067</v>
      </c>
      <c r="E18" s="4">
        <f>+'01'!E18+'02'!E18</f>
        <v>0</v>
      </c>
      <c r="F18" s="4">
        <f>+'01'!F18+'02'!F18</f>
        <v>291520.09999999998</v>
      </c>
      <c r="G18" s="4">
        <f>+'01'!G18+'02'!G18</f>
        <v>415605</v>
      </c>
      <c r="H18" s="4">
        <f>+'01'!H18+'02'!H18</f>
        <v>5324078.477</v>
      </c>
      <c r="I18" s="4">
        <f>+'01'!I18+'02'!I18</f>
        <v>108488.864</v>
      </c>
      <c r="J18" s="4">
        <f>+'01'!J18+'02'!J18</f>
        <v>552550</v>
      </c>
      <c r="K18" s="4">
        <f>+'01'!K18+'02'!K18</f>
        <v>458010</v>
      </c>
      <c r="L18" s="4">
        <f>+'01'!L18+'02'!L18</f>
        <v>1000000</v>
      </c>
      <c r="M18" s="4">
        <f>+'01'!M18+'02'!M18</f>
        <v>1571395</v>
      </c>
      <c r="N18" s="4">
        <f>+'01'!N18+'02'!N18</f>
        <v>500000</v>
      </c>
      <c r="O18" s="4">
        <f>+'01'!O18+'02'!O18</f>
        <v>525420</v>
      </c>
      <c r="P18" s="4">
        <f>+'01'!P18+'02'!P18</f>
        <v>0</v>
      </c>
      <c r="Q18" s="6">
        <f t="shared" si="0"/>
        <v>-0.44099999964237213</v>
      </c>
    </row>
    <row r="19" spans="1:17" ht="20.25" customHeight="1" x14ac:dyDescent="0.25">
      <c r="A19" s="1"/>
      <c r="B19" s="2">
        <v>30</v>
      </c>
      <c r="C19" s="5" t="s">
        <v>30</v>
      </c>
      <c r="D19" s="4">
        <f>+'01'!D19+'02'!D19</f>
        <v>0</v>
      </c>
      <c r="E19" s="4">
        <f>+'01'!E19+'02'!E19</f>
        <v>0</v>
      </c>
      <c r="F19" s="4">
        <f>+'01'!F19+'02'!F19</f>
        <v>0</v>
      </c>
      <c r="G19" s="4">
        <f>+'01'!G19+'02'!G19</f>
        <v>0</v>
      </c>
      <c r="H19" s="4">
        <f>+'01'!H19+'02'!H19</f>
        <v>0</v>
      </c>
      <c r="I19" s="4">
        <f>+'01'!I19+'02'!I19</f>
        <v>0</v>
      </c>
      <c r="J19" s="4">
        <f>+'01'!J19+'02'!J19</f>
        <v>0</v>
      </c>
      <c r="K19" s="4">
        <f>+'01'!K19+'02'!K19</f>
        <v>0</v>
      </c>
      <c r="L19" s="4">
        <f>+'01'!L19+'02'!L19</f>
        <v>0</v>
      </c>
      <c r="M19" s="4">
        <f>+'01'!M19+'02'!M19</f>
        <v>0</v>
      </c>
      <c r="N19" s="4">
        <f>+'01'!N19+'02'!N19</f>
        <v>0</v>
      </c>
      <c r="O19" s="4">
        <f>+'01'!O19+'02'!O19</f>
        <v>0</v>
      </c>
      <c r="P19" s="4">
        <f>+'01'!P19+'02'!P19</f>
        <v>0</v>
      </c>
      <c r="Q19" s="6">
        <f t="shared" si="0"/>
        <v>0</v>
      </c>
    </row>
    <row r="20" spans="1:17" ht="20.25" customHeight="1" x14ac:dyDescent="0.25">
      <c r="A20" s="1"/>
      <c r="B20" s="2">
        <v>31</v>
      </c>
      <c r="C20" s="5" t="s">
        <v>31</v>
      </c>
      <c r="D20" s="4">
        <f>+'01'!D20+'02'!D20</f>
        <v>24582457</v>
      </c>
      <c r="E20" s="4">
        <f>+'01'!E20+'02'!E20</f>
        <v>0</v>
      </c>
      <c r="F20" s="4">
        <f>+'01'!F20+'02'!F20</f>
        <v>3599802.68</v>
      </c>
      <c r="G20" s="4">
        <f>+'01'!G20+'02'!G20</f>
        <v>3990876.0780000002</v>
      </c>
      <c r="H20" s="4">
        <f>+'01'!H20+'02'!H20</f>
        <v>3389484.892</v>
      </c>
      <c r="I20" s="4">
        <f>+'01'!I20+'02'!I20</f>
        <v>2602858.014</v>
      </c>
      <c r="J20" s="4">
        <f>+'01'!J20+'02'!J20</f>
        <v>2526773.3450000002</v>
      </c>
      <c r="K20" s="4">
        <f>+'01'!K20+'02'!K20</f>
        <v>2757642.9709999999</v>
      </c>
      <c r="L20" s="4">
        <f>+'01'!L20+'02'!L20</f>
        <v>3292619.8569999998</v>
      </c>
      <c r="M20" s="4">
        <f>+'01'!M20+'02'!M20</f>
        <v>1680000</v>
      </c>
      <c r="N20" s="4">
        <f>+'01'!N20+'02'!N20</f>
        <v>742399</v>
      </c>
      <c r="O20" s="4">
        <f>+'01'!O20+'02'!O20</f>
        <v>0</v>
      </c>
      <c r="P20" s="4">
        <f>+'01'!P20+'02'!P20</f>
        <v>0</v>
      </c>
      <c r="Q20" s="6">
        <f t="shared" si="0"/>
        <v>0.16299999691545963</v>
      </c>
    </row>
    <row r="21" spans="1:17" ht="20.25" customHeight="1" x14ac:dyDescent="0.25">
      <c r="A21" s="1"/>
      <c r="B21" s="2">
        <v>32</v>
      </c>
      <c r="C21" s="5" t="s">
        <v>32</v>
      </c>
      <c r="D21" s="4">
        <f>+'01'!D21+'02'!D21</f>
        <v>0</v>
      </c>
      <c r="E21" s="4">
        <f>+'01'!E21+'02'!E21</f>
        <v>0</v>
      </c>
      <c r="F21" s="4">
        <f>+'01'!F21+'02'!F21</f>
        <v>0</v>
      </c>
      <c r="G21" s="4">
        <f>+'01'!G21+'02'!G21</f>
        <v>0</v>
      </c>
      <c r="H21" s="4">
        <f>+'01'!H21+'02'!H21</f>
        <v>0</v>
      </c>
      <c r="I21" s="4">
        <f>+'01'!I21+'02'!I21</f>
        <v>0</v>
      </c>
      <c r="J21" s="4">
        <f>+'01'!J21+'02'!J21</f>
        <v>0</v>
      </c>
      <c r="K21" s="4">
        <f>+'01'!K21+'02'!K21</f>
        <v>0</v>
      </c>
      <c r="L21" s="4">
        <f>+'01'!L21+'02'!L21</f>
        <v>0</v>
      </c>
      <c r="M21" s="4">
        <f>+'01'!M21+'02'!M21</f>
        <v>0</v>
      </c>
      <c r="N21" s="4">
        <f>+'01'!N21+'02'!N21</f>
        <v>0</v>
      </c>
      <c r="O21" s="4">
        <f>+'01'!O21+'02'!O21</f>
        <v>0</v>
      </c>
      <c r="P21" s="4">
        <f>+'01'!P21+'02'!P21</f>
        <v>0</v>
      </c>
      <c r="Q21" s="6">
        <f t="shared" si="0"/>
        <v>0</v>
      </c>
    </row>
    <row r="22" spans="1:17" ht="20.25" customHeight="1" x14ac:dyDescent="0.25">
      <c r="A22" s="1"/>
      <c r="B22" s="2">
        <v>33</v>
      </c>
      <c r="C22" s="5" t="s">
        <v>33</v>
      </c>
      <c r="D22" s="4">
        <f>+'01'!D22+'02'!D22</f>
        <v>45926361</v>
      </c>
      <c r="E22" s="4">
        <f>+'01'!E22+'02'!E22</f>
        <v>0</v>
      </c>
      <c r="F22" s="4">
        <f>+'01'!F22+'02'!F22</f>
        <v>0</v>
      </c>
      <c r="G22" s="4">
        <f>+'01'!G22+'02'!G22</f>
        <v>2500000</v>
      </c>
      <c r="H22" s="4">
        <f>+'01'!H22+'02'!H22</f>
        <v>3000000</v>
      </c>
      <c r="I22" s="4">
        <f>+'01'!I22+'02'!I22</f>
        <v>5000000</v>
      </c>
      <c r="J22" s="4">
        <f>+'01'!J22+'02'!J22</f>
        <v>6000000</v>
      </c>
      <c r="K22" s="4">
        <f>+'01'!K22+'02'!K22</f>
        <v>4000000</v>
      </c>
      <c r="L22" s="4">
        <f>+'01'!L22+'02'!L22</f>
        <v>5000000</v>
      </c>
      <c r="M22" s="4">
        <f>+'01'!M22+'02'!M22</f>
        <v>5000000</v>
      </c>
      <c r="N22" s="4">
        <f>+'01'!N22+'02'!N22</f>
        <v>5000000</v>
      </c>
      <c r="O22" s="4">
        <f>+'01'!O22+'02'!O22</f>
        <v>5000000</v>
      </c>
      <c r="P22" s="4">
        <f>+'01'!P22+'02'!P22</f>
        <v>5426361</v>
      </c>
      <c r="Q22" s="6">
        <f t="shared" si="0"/>
        <v>0</v>
      </c>
    </row>
    <row r="23" spans="1:17" ht="20.25" customHeight="1" x14ac:dyDescent="0.25">
      <c r="A23" s="1"/>
      <c r="B23" s="2">
        <v>34</v>
      </c>
      <c r="C23" s="5" t="s">
        <v>34</v>
      </c>
      <c r="D23" s="4">
        <f>+'01'!D23+'02'!D23</f>
        <v>0</v>
      </c>
      <c r="E23" s="4">
        <f>+'01'!E23+'02'!E23</f>
        <v>0</v>
      </c>
      <c r="F23" s="4">
        <f>+'01'!F23+'02'!F23</f>
        <v>0</v>
      </c>
      <c r="G23" s="4">
        <f>+'01'!G23+'02'!G23</f>
        <v>0</v>
      </c>
      <c r="H23" s="4">
        <f>+'01'!H23+'02'!H23</f>
        <v>0</v>
      </c>
      <c r="I23" s="4">
        <f>+'01'!I23+'02'!I23</f>
        <v>0</v>
      </c>
      <c r="J23" s="4">
        <f>+'01'!J23+'02'!J23</f>
        <v>0</v>
      </c>
      <c r="K23" s="4">
        <f>+'01'!K23+'02'!K23</f>
        <v>0</v>
      </c>
      <c r="L23" s="4">
        <f>+'01'!L23+'02'!L23</f>
        <v>0</v>
      </c>
      <c r="M23" s="4">
        <f>+'01'!M23+'02'!M23</f>
        <v>0</v>
      </c>
      <c r="N23" s="4">
        <f>+'01'!N23+'02'!N23</f>
        <v>0</v>
      </c>
      <c r="O23" s="4">
        <f>+'01'!O23+'02'!O23</f>
        <v>0</v>
      </c>
      <c r="P23" s="4">
        <f>+'01'!P23+'02'!P23</f>
        <v>0</v>
      </c>
      <c r="Q23" s="6">
        <f t="shared" si="0"/>
        <v>0</v>
      </c>
    </row>
    <row r="24" spans="1:17" ht="20.25" customHeight="1" x14ac:dyDescent="0.25">
      <c r="A24" s="1"/>
      <c r="B24" s="2">
        <v>35</v>
      </c>
      <c r="C24" s="5" t="s">
        <v>35</v>
      </c>
      <c r="D24" s="4">
        <f>+'01'!D24+'02'!D24</f>
        <v>0</v>
      </c>
      <c r="E24" s="4">
        <f>+'01'!E24+'02'!E24</f>
        <v>0</v>
      </c>
      <c r="F24" s="4">
        <f>+'01'!F24+'02'!F24</f>
        <v>0</v>
      </c>
      <c r="G24" s="4">
        <f>+'01'!G24+'02'!G24</f>
        <v>0</v>
      </c>
      <c r="H24" s="4">
        <f>+'01'!H24+'02'!H24</f>
        <v>0</v>
      </c>
      <c r="I24" s="4">
        <f>+'01'!I24+'02'!I24</f>
        <v>0</v>
      </c>
      <c r="J24" s="4">
        <f>+'01'!J24+'02'!J24</f>
        <v>0</v>
      </c>
      <c r="K24" s="4">
        <f>+'01'!K24+'02'!K24</f>
        <v>0</v>
      </c>
      <c r="L24" s="4">
        <f>+'01'!L24+'02'!L24</f>
        <v>0</v>
      </c>
      <c r="M24" s="4">
        <f>+'01'!M24+'02'!M24</f>
        <v>0</v>
      </c>
      <c r="N24" s="4">
        <f>+'01'!N24+'02'!N24</f>
        <v>0</v>
      </c>
      <c r="O24" s="4">
        <f>+'01'!O24+'02'!O24</f>
        <v>0</v>
      </c>
      <c r="P24" s="4">
        <f>+'01'!P24+'02'!P24</f>
        <v>0</v>
      </c>
      <c r="Q24" s="6">
        <f t="shared" si="0"/>
        <v>0</v>
      </c>
    </row>
    <row r="25" spans="1:17" ht="21" customHeight="1" x14ac:dyDescent="0.25">
      <c r="A25" s="1"/>
      <c r="B25" s="3"/>
      <c r="C25" s="3"/>
      <c r="D25" s="4">
        <f>+SUM(D10:D24)</f>
        <v>98642098</v>
      </c>
      <c r="E25" s="4">
        <f t="shared" ref="E25:P25" si="1">+SUM(E10:E24)</f>
        <v>356550</v>
      </c>
      <c r="F25" s="4">
        <f t="shared" si="1"/>
        <v>4306808.78</v>
      </c>
      <c r="G25" s="4">
        <f t="shared" si="1"/>
        <v>7521911.0779999997</v>
      </c>
      <c r="H25" s="4">
        <f t="shared" si="1"/>
        <v>12139563.368999999</v>
      </c>
      <c r="I25" s="4">
        <f t="shared" si="1"/>
        <v>8174072.8780000005</v>
      </c>
      <c r="J25" s="4">
        <f t="shared" si="1"/>
        <v>10728729.345000001</v>
      </c>
      <c r="K25" s="4">
        <f t="shared" si="1"/>
        <v>8636037.9710000008</v>
      </c>
      <c r="L25" s="4">
        <f t="shared" si="1"/>
        <v>10821856.857000001</v>
      </c>
      <c r="M25" s="4">
        <f t="shared" si="1"/>
        <v>9988502</v>
      </c>
      <c r="N25" s="4">
        <f t="shared" si="1"/>
        <v>7747627</v>
      </c>
      <c r="O25" s="4">
        <f t="shared" si="1"/>
        <v>7074916</v>
      </c>
      <c r="P25" s="4">
        <f t="shared" si="1"/>
        <v>11145523</v>
      </c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7">
    <mergeCell ref="B7:P7"/>
    <mergeCell ref="B1:P1"/>
    <mergeCell ref="B2:P2"/>
    <mergeCell ref="B3:P3"/>
    <mergeCell ref="B4:P4"/>
    <mergeCell ref="B5:P5"/>
    <mergeCell ref="B6:P6"/>
  </mergeCells>
  <pageMargins left="0.25" right="0.25" top="0.75" bottom="0.75" header="0.3" footer="0.3"/>
  <pageSetup paperSize="5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7418-A72F-4301-AD77-2ABB4CF81A5A}">
  <dimension ref="A1:Q34"/>
  <sheetViews>
    <sheetView topLeftCell="C4" workbookViewId="0">
      <selection activeCell="L18" sqref="L18"/>
    </sheetView>
  </sheetViews>
  <sheetFormatPr baseColWidth="10" defaultColWidth="11.42578125" defaultRowHeight="15" x14ac:dyDescent="0.25"/>
  <cols>
    <col min="1" max="1" width="4.7109375" customWidth="1"/>
    <col min="2" max="2" width="6.7109375" customWidth="1"/>
    <col min="3" max="3" width="44.7109375" customWidth="1"/>
    <col min="4" max="16" width="11.7109375" customWidth="1"/>
  </cols>
  <sheetData>
    <row r="1" spans="1:17" x14ac:dyDescent="0.25">
      <c r="A1" s="1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7" x14ac:dyDescent="0.25">
      <c r="A2" s="1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x14ac:dyDescent="0.25">
      <c r="A3" s="1"/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7" x14ac:dyDescent="0.25">
      <c r="A4" s="1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7" x14ac:dyDescent="0.25">
      <c r="A5" s="1"/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x14ac:dyDescent="0.25">
      <c r="A6" s="1"/>
      <c r="B6" s="11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7" x14ac:dyDescent="0.25">
      <c r="A7" s="1"/>
      <c r="B7" s="12" t="s">
        <v>36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ht="25.5" customHeight="1" x14ac:dyDescent="0.25">
      <c r="A9" s="1"/>
      <c r="B9" s="7" t="s">
        <v>6</v>
      </c>
      <c r="C9" s="8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18</v>
      </c>
      <c r="O9" s="7" t="s">
        <v>19</v>
      </c>
      <c r="P9" s="7" t="s">
        <v>20</v>
      </c>
    </row>
    <row r="10" spans="1:17" ht="20.25" customHeight="1" x14ac:dyDescent="0.25">
      <c r="A10" s="1"/>
      <c r="B10" s="2">
        <v>21</v>
      </c>
      <c r="C10" s="5" t="s">
        <v>21</v>
      </c>
      <c r="D10" s="4">
        <v>4390364</v>
      </c>
      <c r="E10" s="4">
        <v>300528</v>
      </c>
      <c r="F10" s="4">
        <v>313251</v>
      </c>
      <c r="G10" s="4">
        <v>517966</v>
      </c>
      <c r="H10" s="4">
        <v>300684</v>
      </c>
      <c r="I10" s="4">
        <v>314975</v>
      </c>
      <c r="J10" s="4">
        <v>524105</v>
      </c>
      <c r="K10" s="4">
        <v>300684</v>
      </c>
      <c r="L10" s="4">
        <v>313736</v>
      </c>
      <c r="M10" s="4">
        <v>522656</v>
      </c>
      <c r="N10" s="4">
        <v>298701</v>
      </c>
      <c r="O10" s="4">
        <v>310866</v>
      </c>
      <c r="P10" s="4">
        <v>372212</v>
      </c>
      <c r="Q10" s="6">
        <f t="shared" ref="Q10:Q24" si="0">+D10-E10-F10-G10-H10-I10-J10-K10-L10-M10-N10-O10-P10</f>
        <v>0</v>
      </c>
    </row>
    <row r="11" spans="1:17" ht="20.25" customHeight="1" x14ac:dyDescent="0.25">
      <c r="A11" s="1"/>
      <c r="B11" s="2">
        <v>22</v>
      </c>
      <c r="C11" s="5" t="s">
        <v>22</v>
      </c>
      <c r="D11" s="4">
        <v>906908</v>
      </c>
      <c r="E11" s="4">
        <v>10917</v>
      </c>
      <c r="F11" s="4">
        <v>64134</v>
      </c>
      <c r="G11" s="4">
        <v>43272</v>
      </c>
      <c r="H11" s="4">
        <v>71124</v>
      </c>
      <c r="I11" s="4">
        <v>93559</v>
      </c>
      <c r="J11" s="4">
        <v>71609</v>
      </c>
      <c r="K11" s="4">
        <v>66009</v>
      </c>
      <c r="L11" s="4">
        <v>61809</v>
      </c>
      <c r="M11" s="4">
        <v>60759</v>
      </c>
      <c r="N11" s="4">
        <v>52836</v>
      </c>
      <c r="O11" s="4">
        <v>64938</v>
      </c>
      <c r="P11" s="4">
        <v>245942</v>
      </c>
      <c r="Q11" s="6">
        <f t="shared" si="0"/>
        <v>0</v>
      </c>
    </row>
    <row r="12" spans="1:17" ht="20.25" customHeight="1" x14ac:dyDescent="0.25">
      <c r="A12" s="1"/>
      <c r="B12" s="2">
        <v>23</v>
      </c>
      <c r="C12" s="5" t="s">
        <v>23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6">
        <f t="shared" si="0"/>
        <v>0</v>
      </c>
    </row>
    <row r="13" spans="1:17" ht="20.25" customHeight="1" x14ac:dyDescent="0.25">
      <c r="A13" s="1"/>
      <c r="B13" s="2">
        <v>24</v>
      </c>
      <c r="C13" s="5" t="s">
        <v>24</v>
      </c>
      <c r="D13" s="4">
        <v>665000</v>
      </c>
      <c r="E13" s="4">
        <v>45105</v>
      </c>
      <c r="F13" s="4">
        <v>38101</v>
      </c>
      <c r="G13" s="4">
        <v>53692</v>
      </c>
      <c r="H13" s="4">
        <v>53692</v>
      </c>
      <c r="I13" s="4">
        <v>53692</v>
      </c>
      <c r="J13" s="4">
        <v>53692</v>
      </c>
      <c r="K13" s="4">
        <v>53692</v>
      </c>
      <c r="L13" s="4">
        <v>53692</v>
      </c>
      <c r="M13" s="4">
        <v>53692</v>
      </c>
      <c r="N13" s="4">
        <v>53691</v>
      </c>
      <c r="O13" s="4">
        <v>73692</v>
      </c>
      <c r="P13" s="4">
        <v>78567</v>
      </c>
      <c r="Q13" s="6">
        <f t="shared" si="0"/>
        <v>0</v>
      </c>
    </row>
    <row r="14" spans="1:17" ht="20.25" customHeight="1" x14ac:dyDescent="0.25">
      <c r="A14" s="1"/>
      <c r="B14" s="2">
        <v>25</v>
      </c>
      <c r="C14" s="5" t="s">
        <v>25</v>
      </c>
      <c r="D14" s="4">
        <v>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>
        <f t="shared" si="0"/>
        <v>0</v>
      </c>
    </row>
    <row r="15" spans="1:17" ht="20.25" customHeight="1" x14ac:dyDescent="0.25">
      <c r="A15" s="1"/>
      <c r="B15" s="2">
        <v>26</v>
      </c>
      <c r="C15" s="5" t="s">
        <v>26</v>
      </c>
      <c r="D15" s="4">
        <v>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>
        <f t="shared" si="0"/>
        <v>0</v>
      </c>
    </row>
    <row r="16" spans="1:17" ht="20.25" customHeight="1" x14ac:dyDescent="0.25">
      <c r="A16" s="1"/>
      <c r="B16" s="2">
        <v>27</v>
      </c>
      <c r="C16" s="5" t="s">
        <v>27</v>
      </c>
      <c r="D16" s="4">
        <v>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>
        <f t="shared" si="0"/>
        <v>0</v>
      </c>
    </row>
    <row r="17" spans="1:17" ht="20.25" customHeight="1" x14ac:dyDescent="0.25">
      <c r="A17" s="1"/>
      <c r="B17" s="2">
        <v>28</v>
      </c>
      <c r="C17" s="5" t="s">
        <v>28</v>
      </c>
      <c r="D17" s="4"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">
        <f t="shared" si="0"/>
        <v>0</v>
      </c>
    </row>
    <row r="18" spans="1:17" ht="20.25" customHeight="1" x14ac:dyDescent="0.25">
      <c r="A18" s="1"/>
      <c r="B18" s="2">
        <v>29</v>
      </c>
      <c r="C18" s="5" t="s">
        <v>29</v>
      </c>
      <c r="D18" s="4">
        <v>22000</v>
      </c>
      <c r="E18" s="4">
        <v>0</v>
      </c>
      <c r="F18" s="4">
        <v>3790</v>
      </c>
      <c r="G18" s="4">
        <v>2550</v>
      </c>
      <c r="H18" s="4">
        <v>2550</v>
      </c>
      <c r="I18" s="4">
        <v>2550</v>
      </c>
      <c r="J18" s="4">
        <v>2550</v>
      </c>
      <c r="K18" s="4">
        <v>8010</v>
      </c>
      <c r="L18" s="4"/>
      <c r="M18" s="4"/>
      <c r="N18" s="4"/>
      <c r="O18" s="4"/>
      <c r="P18" s="4"/>
      <c r="Q18" s="6">
        <f t="shared" si="0"/>
        <v>0</v>
      </c>
    </row>
    <row r="19" spans="1:17" ht="20.25" customHeight="1" x14ac:dyDescent="0.25">
      <c r="A19" s="1"/>
      <c r="B19" s="2">
        <v>30</v>
      </c>
      <c r="C19" s="5" t="s">
        <v>30</v>
      </c>
      <c r="D19" s="4"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6">
        <f t="shared" si="0"/>
        <v>0</v>
      </c>
    </row>
    <row r="20" spans="1:17" ht="20.25" customHeight="1" x14ac:dyDescent="0.25">
      <c r="A20" s="1"/>
      <c r="B20" s="2">
        <v>31</v>
      </c>
      <c r="C20" s="5" t="s">
        <v>31</v>
      </c>
      <c r="D20" s="4"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">
        <f t="shared" si="0"/>
        <v>0</v>
      </c>
    </row>
    <row r="21" spans="1:17" ht="20.25" customHeight="1" x14ac:dyDescent="0.25">
      <c r="A21" s="1"/>
      <c r="B21" s="2">
        <v>32</v>
      </c>
      <c r="C21" s="5" t="s">
        <v>32</v>
      </c>
      <c r="D21" s="4">
        <v>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>
        <f t="shared" si="0"/>
        <v>0</v>
      </c>
    </row>
    <row r="22" spans="1:17" ht="20.25" customHeight="1" x14ac:dyDescent="0.25">
      <c r="A22" s="1"/>
      <c r="B22" s="2">
        <v>33</v>
      </c>
      <c r="C22" s="5" t="s">
        <v>33</v>
      </c>
      <c r="D22" s="4">
        <v>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>
        <f t="shared" si="0"/>
        <v>0</v>
      </c>
    </row>
    <row r="23" spans="1:17" ht="20.25" customHeight="1" x14ac:dyDescent="0.25">
      <c r="A23" s="1"/>
      <c r="B23" s="2">
        <v>34</v>
      </c>
      <c r="C23" s="5" t="s">
        <v>34</v>
      </c>
      <c r="D23" s="4">
        <v>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>
        <f t="shared" si="0"/>
        <v>0</v>
      </c>
    </row>
    <row r="24" spans="1:17" ht="20.25" customHeight="1" x14ac:dyDescent="0.25">
      <c r="A24" s="1"/>
      <c r="B24" s="2">
        <v>35</v>
      </c>
      <c r="C24" s="5" t="s">
        <v>35</v>
      </c>
      <c r="D24" s="4">
        <v>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>
        <f t="shared" si="0"/>
        <v>0</v>
      </c>
    </row>
    <row r="25" spans="1:17" ht="21" customHeight="1" x14ac:dyDescent="0.25">
      <c r="A25" s="1"/>
      <c r="B25" s="3"/>
      <c r="C25" s="3"/>
      <c r="D25" s="4">
        <f>+SUM(D10:D24)</f>
        <v>5984272</v>
      </c>
      <c r="E25" s="4">
        <f t="shared" ref="E25:P25" si="1">+SUM(E10:E24)</f>
        <v>356550</v>
      </c>
      <c r="F25" s="4">
        <f t="shared" si="1"/>
        <v>419276</v>
      </c>
      <c r="G25" s="4">
        <f t="shared" si="1"/>
        <v>617480</v>
      </c>
      <c r="H25" s="4">
        <f t="shared" si="1"/>
        <v>428050</v>
      </c>
      <c r="I25" s="4">
        <f t="shared" si="1"/>
        <v>464776</v>
      </c>
      <c r="J25" s="4">
        <f t="shared" si="1"/>
        <v>651956</v>
      </c>
      <c r="K25" s="4">
        <f t="shared" si="1"/>
        <v>428395</v>
      </c>
      <c r="L25" s="4">
        <f t="shared" si="1"/>
        <v>429237</v>
      </c>
      <c r="M25" s="4">
        <f t="shared" si="1"/>
        <v>637107</v>
      </c>
      <c r="N25" s="4">
        <f t="shared" si="1"/>
        <v>405228</v>
      </c>
      <c r="O25" s="4">
        <f t="shared" si="1"/>
        <v>449496</v>
      </c>
      <c r="P25" s="4">
        <f t="shared" si="1"/>
        <v>696721</v>
      </c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7">
    <mergeCell ref="B7:P7"/>
    <mergeCell ref="B6:P6"/>
    <mergeCell ref="B1:P1"/>
    <mergeCell ref="B2:P2"/>
    <mergeCell ref="B3:P3"/>
    <mergeCell ref="B4:P4"/>
    <mergeCell ref="B5:P5"/>
  </mergeCells>
  <phoneticPr fontId="1" type="noConversion"/>
  <pageMargins left="0.19685039370078741" right="0" top="0.74803149606299213" bottom="0.74803149606299213" header="0.31496062992125984" footer="0.31496062992125984"/>
  <pageSetup paperSize="14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2FB6-B2B0-4E41-804E-3FE6356190FC}">
  <dimension ref="A1:Q34"/>
  <sheetViews>
    <sheetView topLeftCell="C8" workbookViewId="0">
      <selection activeCell="Q11" sqref="Q11"/>
    </sheetView>
  </sheetViews>
  <sheetFormatPr baseColWidth="10" defaultColWidth="11.42578125" defaultRowHeight="15" x14ac:dyDescent="0.25"/>
  <cols>
    <col min="1" max="1" width="4.7109375" customWidth="1"/>
    <col min="2" max="2" width="6.7109375" customWidth="1"/>
    <col min="3" max="3" width="44.7109375" customWidth="1"/>
    <col min="4" max="16" width="11.7109375" customWidth="1"/>
    <col min="17" max="17" width="14.42578125" customWidth="1"/>
  </cols>
  <sheetData>
    <row r="1" spans="1:17" x14ac:dyDescent="0.25">
      <c r="A1" s="1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7" x14ac:dyDescent="0.25">
      <c r="A2" s="1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x14ac:dyDescent="0.25">
      <c r="A3" s="1"/>
      <c r="B3" s="11" t="s">
        <v>37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7" x14ac:dyDescent="0.25">
      <c r="A4" s="1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7" x14ac:dyDescent="0.25">
      <c r="A5" s="1"/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x14ac:dyDescent="0.25">
      <c r="A6" s="1"/>
      <c r="B6" s="11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7" x14ac:dyDescent="0.25">
      <c r="A7" s="1"/>
      <c r="B7" s="13" t="s">
        <v>38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ht="25.5" customHeight="1" x14ac:dyDescent="0.25">
      <c r="A9" s="1"/>
      <c r="B9" s="7" t="s">
        <v>6</v>
      </c>
      <c r="C9" s="8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18</v>
      </c>
      <c r="O9" s="7" t="s">
        <v>19</v>
      </c>
      <c r="P9" s="7" t="s">
        <v>20</v>
      </c>
    </row>
    <row r="10" spans="1:17" ht="20.25" customHeight="1" x14ac:dyDescent="0.25">
      <c r="A10" s="1"/>
      <c r="B10" s="2">
        <v>21</v>
      </c>
      <c r="C10" s="5" t="s">
        <v>21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6">
        <f t="shared" ref="Q10:Q24" si="0">+D10-E10-F10-G10-H10-I10-J10-K10-L10-M10-N10-O10-P10</f>
        <v>0</v>
      </c>
    </row>
    <row r="11" spans="1:17" ht="20.25" customHeight="1" x14ac:dyDescent="0.25">
      <c r="A11" s="1"/>
      <c r="B11" s="2">
        <v>22</v>
      </c>
      <c r="C11" s="5" t="s">
        <v>22</v>
      </c>
      <c r="D11" s="4">
        <v>507574</v>
      </c>
      <c r="E11" s="4"/>
      <c r="F11" s="4"/>
      <c r="G11" s="4"/>
      <c r="H11" s="4"/>
      <c r="I11" s="4"/>
      <c r="J11" s="4"/>
      <c r="K11" s="4"/>
      <c r="L11" s="4">
        <v>100000</v>
      </c>
      <c r="M11" s="4">
        <v>100000</v>
      </c>
      <c r="N11" s="4">
        <v>100000</v>
      </c>
      <c r="O11" s="4">
        <v>100000</v>
      </c>
      <c r="P11" s="4">
        <v>107574</v>
      </c>
      <c r="Q11" s="6">
        <f t="shared" si="0"/>
        <v>0</v>
      </c>
    </row>
    <row r="12" spans="1:17" ht="20.25" customHeight="1" x14ac:dyDescent="0.25">
      <c r="A12" s="1"/>
      <c r="B12" s="2">
        <v>23</v>
      </c>
      <c r="C12" s="5" t="s">
        <v>23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6">
        <f t="shared" si="0"/>
        <v>0</v>
      </c>
    </row>
    <row r="13" spans="1:17" ht="20.25" customHeight="1" x14ac:dyDescent="0.25">
      <c r="A13" s="1"/>
      <c r="B13" s="2">
        <v>24</v>
      </c>
      <c r="C13" s="5" t="s">
        <v>24</v>
      </c>
      <c r="D13" s="4">
        <v>10916367</v>
      </c>
      <c r="E13" s="4"/>
      <c r="F13" s="4"/>
      <c r="G13" s="4">
        <v>500</v>
      </c>
      <c r="H13" s="4">
        <v>500</v>
      </c>
      <c r="I13" s="4">
        <v>500</v>
      </c>
      <c r="J13" s="4">
        <v>1000000</v>
      </c>
      <c r="K13" s="4">
        <v>1000000</v>
      </c>
      <c r="L13" s="4">
        <v>1000000</v>
      </c>
      <c r="M13" s="4">
        <v>1000000</v>
      </c>
      <c r="N13" s="4">
        <v>1000000</v>
      </c>
      <c r="O13" s="4">
        <v>1000000</v>
      </c>
      <c r="P13" s="4">
        <v>4914867</v>
      </c>
      <c r="Q13" s="6">
        <f t="shared" si="0"/>
        <v>0</v>
      </c>
    </row>
    <row r="14" spans="1:17" ht="20.25" customHeight="1" x14ac:dyDescent="0.25">
      <c r="A14" s="1"/>
      <c r="B14" s="2">
        <v>25</v>
      </c>
      <c r="C14" s="5" t="s">
        <v>25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>
        <f t="shared" si="0"/>
        <v>0</v>
      </c>
    </row>
    <row r="15" spans="1:17" ht="20.25" customHeight="1" x14ac:dyDescent="0.25">
      <c r="A15" s="1"/>
      <c r="B15" s="2">
        <v>26</v>
      </c>
      <c r="C15" s="5" t="s">
        <v>26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>
        <f t="shared" si="0"/>
        <v>0</v>
      </c>
    </row>
    <row r="16" spans="1:17" ht="20.25" customHeight="1" x14ac:dyDescent="0.25">
      <c r="A16" s="1"/>
      <c r="B16" s="2">
        <v>27</v>
      </c>
      <c r="C16" s="5" t="s">
        <v>27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>
        <f t="shared" si="0"/>
        <v>0</v>
      </c>
    </row>
    <row r="17" spans="1:17" ht="20.25" customHeight="1" x14ac:dyDescent="0.25">
      <c r="A17" s="1"/>
      <c r="B17" s="2">
        <v>28</v>
      </c>
      <c r="C17" s="5" t="s">
        <v>28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">
        <f t="shared" si="0"/>
        <v>0</v>
      </c>
    </row>
    <row r="18" spans="1:17" ht="20.25" customHeight="1" x14ac:dyDescent="0.25">
      <c r="A18" s="1"/>
      <c r="B18" s="2">
        <v>29</v>
      </c>
      <c r="C18" s="5" t="s">
        <v>29</v>
      </c>
      <c r="D18" s="4">
        <v>10725067</v>
      </c>
      <c r="E18" s="4">
        <v>0</v>
      </c>
      <c r="F18" s="4">
        <v>287730.09999999998</v>
      </c>
      <c r="G18" s="4">
        <v>413055</v>
      </c>
      <c r="H18" s="4">
        <v>5321528.477</v>
      </c>
      <c r="I18" s="4">
        <v>105938.864</v>
      </c>
      <c r="J18" s="4">
        <v>550000</v>
      </c>
      <c r="K18" s="4">
        <v>450000</v>
      </c>
      <c r="L18" s="4">
        <v>1000000</v>
      </c>
      <c r="M18" s="4">
        <v>1571395</v>
      </c>
      <c r="N18" s="4">
        <v>500000</v>
      </c>
      <c r="O18" s="4">
        <v>525420</v>
      </c>
      <c r="P18" s="4">
        <v>0</v>
      </c>
      <c r="Q18" s="6">
        <f t="shared" si="0"/>
        <v>-0.44099999964237213</v>
      </c>
    </row>
    <row r="19" spans="1:17" ht="20.25" customHeight="1" x14ac:dyDescent="0.25">
      <c r="A19" s="1"/>
      <c r="B19" s="2">
        <v>30</v>
      </c>
      <c r="C19" s="5" t="s">
        <v>30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6">
        <f t="shared" si="0"/>
        <v>0</v>
      </c>
    </row>
    <row r="20" spans="1:17" ht="20.25" customHeight="1" x14ac:dyDescent="0.25">
      <c r="A20" s="1"/>
      <c r="B20" s="2">
        <v>31</v>
      </c>
      <c r="C20" s="5" t="s">
        <v>31</v>
      </c>
      <c r="D20" s="4">
        <v>24582457</v>
      </c>
      <c r="E20" s="4">
        <v>0</v>
      </c>
      <c r="F20" s="4">
        <v>3599802.68</v>
      </c>
      <c r="G20" s="4">
        <v>3990876.0780000002</v>
      </c>
      <c r="H20" s="4">
        <v>3389484.892</v>
      </c>
      <c r="I20" s="4">
        <v>2602858.014</v>
      </c>
      <c r="J20" s="4">
        <v>2526773.3450000002</v>
      </c>
      <c r="K20" s="4">
        <v>2757642.9709999999</v>
      </c>
      <c r="L20" s="4">
        <v>3292619.8569999998</v>
      </c>
      <c r="M20" s="4">
        <v>1680000</v>
      </c>
      <c r="N20" s="4">
        <v>742399</v>
      </c>
      <c r="O20" s="4"/>
      <c r="P20" s="4"/>
      <c r="Q20" s="6">
        <f>+D20-E20-F20-G20-H20-I20-J20-K20-L20-M20-N20-O20-P20</f>
        <v>0.16299999691545963</v>
      </c>
    </row>
    <row r="21" spans="1:17" ht="20.25" customHeight="1" x14ac:dyDescent="0.25">
      <c r="A21" s="1"/>
      <c r="B21" s="2">
        <v>32</v>
      </c>
      <c r="C21" s="5" t="s">
        <v>32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>
        <f t="shared" si="0"/>
        <v>0</v>
      </c>
    </row>
    <row r="22" spans="1:17" ht="20.25" customHeight="1" x14ac:dyDescent="0.25">
      <c r="A22" s="1"/>
      <c r="B22" s="2">
        <v>33</v>
      </c>
      <c r="C22" s="5" t="s">
        <v>33</v>
      </c>
      <c r="D22" s="4">
        <v>45926361</v>
      </c>
      <c r="E22" s="4"/>
      <c r="F22" s="4"/>
      <c r="G22" s="4">
        <v>2500000</v>
      </c>
      <c r="H22" s="4">
        <v>3000000</v>
      </c>
      <c r="I22" s="4">
        <v>5000000</v>
      </c>
      <c r="J22" s="4">
        <v>6000000</v>
      </c>
      <c r="K22" s="4">
        <v>4000000</v>
      </c>
      <c r="L22" s="4">
        <v>5000000</v>
      </c>
      <c r="M22" s="4">
        <v>5000000</v>
      </c>
      <c r="N22" s="4">
        <v>5000000</v>
      </c>
      <c r="O22" s="4">
        <v>5000000</v>
      </c>
      <c r="P22" s="4">
        <v>5426361</v>
      </c>
      <c r="Q22" s="6">
        <f t="shared" si="0"/>
        <v>0</v>
      </c>
    </row>
    <row r="23" spans="1:17" ht="20.25" customHeight="1" x14ac:dyDescent="0.25">
      <c r="A23" s="1"/>
      <c r="B23" s="2">
        <v>34</v>
      </c>
      <c r="C23" s="5" t="s">
        <v>34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>
        <f t="shared" si="0"/>
        <v>0</v>
      </c>
    </row>
    <row r="24" spans="1:17" ht="20.25" customHeight="1" x14ac:dyDescent="0.25">
      <c r="A24" s="1"/>
      <c r="B24" s="2">
        <v>35</v>
      </c>
      <c r="C24" s="5" t="s">
        <v>35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>
        <f t="shared" si="0"/>
        <v>0</v>
      </c>
    </row>
    <row r="25" spans="1:17" ht="21" customHeight="1" x14ac:dyDescent="0.25">
      <c r="A25" s="1"/>
      <c r="B25" s="3"/>
      <c r="C25" s="3"/>
      <c r="D25" s="4">
        <f>+SUM(D10:D24)</f>
        <v>92657826</v>
      </c>
      <c r="E25" s="4">
        <f>+SUM(E10:E24)</f>
        <v>0</v>
      </c>
      <c r="F25" s="4">
        <f t="shared" ref="F25:P25" si="1">+SUM(F10:F24)</f>
        <v>3887532.7800000003</v>
      </c>
      <c r="G25" s="4">
        <f t="shared" si="1"/>
        <v>6904431.0779999997</v>
      </c>
      <c r="H25" s="4">
        <f t="shared" si="1"/>
        <v>11711513.368999999</v>
      </c>
      <c r="I25" s="4">
        <f t="shared" si="1"/>
        <v>7709296.8780000005</v>
      </c>
      <c r="J25" s="4">
        <f t="shared" si="1"/>
        <v>10076773.345000001</v>
      </c>
      <c r="K25" s="4">
        <f t="shared" si="1"/>
        <v>8207642.9709999999</v>
      </c>
      <c r="L25" s="4">
        <f t="shared" si="1"/>
        <v>10392619.857000001</v>
      </c>
      <c r="M25" s="4">
        <f t="shared" si="1"/>
        <v>9351395</v>
      </c>
      <c r="N25" s="4">
        <f t="shared" si="1"/>
        <v>7342399</v>
      </c>
      <c r="O25" s="4">
        <f t="shared" si="1"/>
        <v>6625420</v>
      </c>
      <c r="P25" s="4">
        <f t="shared" si="1"/>
        <v>10448802</v>
      </c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7">
    <mergeCell ref="B7:P7"/>
    <mergeCell ref="B1:P1"/>
    <mergeCell ref="B2:P2"/>
    <mergeCell ref="B3:P3"/>
    <mergeCell ref="B4:P4"/>
    <mergeCell ref="B5:P5"/>
    <mergeCell ref="B6:P6"/>
  </mergeCells>
  <pageMargins left="0.70866141732283472" right="0.70866141732283472" top="0.74803149606299213" bottom="0.74803149606299213" header="0.31496062992125984" footer="0.31496062992125984"/>
  <pageSetup paperSize="14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A3FCCA9BADB347B7C3A1E694C07846" ma:contentTypeVersion="3" ma:contentTypeDescription="Crear nuevo documento." ma:contentTypeScope="" ma:versionID="0b33b704a56e2bfb1f1a6a817ca02be1">
  <xsd:schema xmlns:xsd="http://www.w3.org/2001/XMLSchema" xmlns:xs="http://www.w3.org/2001/XMLSchema" xmlns:p="http://schemas.microsoft.com/office/2006/metadata/properties" xmlns:ns3="1484fe82-d8f9-4416-9c89-cd4141d7470f" targetNamespace="http://schemas.microsoft.com/office/2006/metadata/properties" ma:root="true" ma:fieldsID="3ed0051be0fe4260819cda8ef7921fcc" ns3:_="">
    <xsd:import namespace="1484fe82-d8f9-4416-9c89-cd4141d747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4fe82-d8f9-4416-9c89-cd4141d747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84fe82-d8f9-4416-9c89-cd4141d7470f" xsi:nil="true"/>
  </documentManagement>
</p:properties>
</file>

<file path=customXml/itemProps1.xml><?xml version="1.0" encoding="utf-8"?>
<ds:datastoreItem xmlns:ds="http://schemas.openxmlformats.org/officeDocument/2006/customXml" ds:itemID="{A9E540E8-8962-4262-92F1-EF2B5194C4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708B20-5423-411D-96C6-B79105992A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4fe82-d8f9-4416-9c89-cd4141d747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D868C6-AADA-494E-96FF-EC6CBA9D6ECE}">
  <ds:schemaRefs>
    <ds:schemaRef ds:uri="http://schemas.microsoft.com/office/2006/metadata/properties"/>
    <ds:schemaRef ds:uri="http://schemas.microsoft.com/office/infopath/2007/PartnerControls"/>
    <ds:schemaRef ds:uri="1484fe82-d8f9-4416-9c89-cd4141d747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01</vt:lpstr>
      <vt:lpstr>02</vt:lpstr>
      <vt:lpstr>'01'!Área_de_impresión</vt:lpstr>
      <vt:lpstr>'02'!Área_de_impresión</vt:lpstr>
      <vt:lpstr>Consolidado!Área_de_impresión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Beltran Norambuena</dc:creator>
  <cp:keywords/>
  <dc:description/>
  <cp:lastModifiedBy>Andrea Gómez Fuentes</cp:lastModifiedBy>
  <cp:revision/>
  <cp:lastPrinted>2026-04-14T15:50:14Z</cp:lastPrinted>
  <dcterms:created xsi:type="dcterms:W3CDTF">2023-03-30T14:42:10Z</dcterms:created>
  <dcterms:modified xsi:type="dcterms:W3CDTF">2026-04-14T15:50:28Z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0x01010081A3FCCA9BADB347B7C3A1E694C07846</vt:lpwstr>
  </property>
</Properties>
</file>